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5\PE 000131.25 - Substituição do telhado Araxá\01 - Fase Interna\09 - Edital &amp; Anexos\"/>
    </mc:Choice>
  </mc:AlternateContent>
  <xr:revisionPtr revIDLastSave="0" documentId="13_ncr:1_{58975D86-023D-4F59-98F9-B40A250E12D7}" xr6:coauthVersionLast="47" xr6:coauthVersionMax="47" xr10:uidLastSave="{00000000-0000-0000-0000-000000000000}"/>
  <bookViews>
    <workbookView xWindow="1470" yWindow="1560" windowWidth="12930" windowHeight="13320" tabRatio="836" xr2:uid="{00000000-000D-0000-FFFF-FFFF00000000}"/>
  </bookViews>
  <sheets>
    <sheet name="SUPRIMENTOS" sheetId="25" r:id="rId1"/>
  </sheets>
  <externalReferences>
    <externalReference r:id="rId2"/>
    <externalReference r:id="rId3"/>
  </externalReferences>
  <definedNames>
    <definedName name="_xlnm._FilterDatabase" localSheetId="0" hidden="1">SUPRIMENTOS!$B$10:$H$78</definedName>
    <definedName name="_Order1" hidden="1">255</definedName>
    <definedName name="_Toc286419920" localSheetId="0">SUPRIMENTOS!#REF!</definedName>
    <definedName name="_xlnm.Print_Area" localSheetId="0">SUPRIMENTOS!$B$2:$H$28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25" l="1"/>
  <c r="H25" i="25"/>
  <c r="H26" i="25"/>
  <c r="H27" i="25"/>
  <c r="H24" i="25"/>
  <c r="H21" i="25"/>
  <c r="H22" i="25"/>
  <c r="H20" i="25"/>
  <c r="H13" i="25"/>
  <c r="H14" i="25"/>
  <c r="H15" i="25"/>
  <c r="H16" i="25"/>
  <c r="H17" i="25"/>
  <c r="H18" i="25"/>
  <c r="H12" i="25"/>
  <c r="E13" i="25"/>
  <c r="E16" i="25"/>
  <c r="E15" i="25" l="1"/>
  <c r="E14" i="25"/>
  <c r="F17" i="25"/>
  <c r="F15" i="25"/>
  <c r="F12" i="25"/>
  <c r="F13" i="25"/>
  <c r="F16" i="25"/>
  <c r="F14" i="25"/>
  <c r="F20" i="25"/>
</calcChain>
</file>

<file path=xl/sharedStrings.xml><?xml version="1.0" encoding="utf-8"?>
<sst xmlns="http://schemas.openxmlformats.org/spreadsheetml/2006/main" count="64" uniqueCount="57">
  <si>
    <t>ITEM</t>
  </si>
  <si>
    <t>DESCRIÇÃO DOS SERVIÇOS</t>
  </si>
  <si>
    <t>UNID.</t>
  </si>
  <si>
    <t>QUANT.</t>
  </si>
  <si>
    <t>1.1</t>
  </si>
  <si>
    <t>m²</t>
  </si>
  <si>
    <t>SERVIÇO:</t>
  </si>
  <si>
    <t>Mobilização, desmobilização, instalação e manutenção de canteiro de serviços.</t>
  </si>
  <si>
    <t>unid.</t>
  </si>
  <si>
    <t>2.1</t>
  </si>
  <si>
    <t>1.</t>
  </si>
  <si>
    <t>ÁREA EXTERNA DA UNIDADE</t>
  </si>
  <si>
    <t>3.1</t>
  </si>
  <si>
    <t>SERVIÇO SOCIAL DO COMERCIO</t>
  </si>
  <si>
    <t>LOCAL :</t>
  </si>
  <si>
    <t>PRAZO :</t>
  </si>
  <si>
    <t>PREÇO UNITARIO EQUIP.</t>
  </si>
  <si>
    <t>PREÇO UNIT.</t>
  </si>
  <si>
    <t>PREÇO TOTAL</t>
  </si>
  <si>
    <t xml:space="preserve">SUBTOTAL </t>
  </si>
  <si>
    <t>UN</t>
  </si>
  <si>
    <t>H</t>
  </si>
  <si>
    <t>3.2</t>
  </si>
  <si>
    <t>3.3</t>
  </si>
  <si>
    <t>3.4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</si>
  <si>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</si>
  <si>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</si>
  <si>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</si>
  <si>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</si>
  <si>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</si>
  <si>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</si>
  <si>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</si>
  <si>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1.5</t>
  </si>
  <si>
    <t>Caçambas capacidade 5 m³.</t>
  </si>
  <si>
    <t>1.6</t>
  </si>
  <si>
    <t>1.7</t>
  </si>
  <si>
    <t>2.</t>
  </si>
  <si>
    <t>2.2</t>
  </si>
  <si>
    <t>2.3</t>
  </si>
  <si>
    <t>3.</t>
  </si>
  <si>
    <t>Engenheiro de obras pleno</t>
  </si>
  <si>
    <t>TELHADO</t>
  </si>
  <si>
    <t>m</t>
  </si>
  <si>
    <t>Coletor de entulho</t>
  </si>
  <si>
    <t>m/mês</t>
  </si>
  <si>
    <t>SUBSTITUIÇÃO DE TELHADO E PLACAS SOLARES</t>
  </si>
  <si>
    <t>PRÉDIO TIRADENTES SESC ARAXÁ</t>
  </si>
  <si>
    <t>Remoção e descarte de telhas coloniais existente – Conforme especificado neste termo de referência</t>
  </si>
  <si>
    <t>Limpeza de laje ­– Conforme especificado neste termo de referência.</t>
  </si>
  <si>
    <t>EXECUÇÃO DE DEMOLIÇÕES,RETIRADAS E DESCARTES</t>
  </si>
  <si>
    <t>Fornecimento e instalação de calha em aço galvanizado  número 24 dobrado, nas medidas aproximadas de 20x15cm e pingadeira em  chapa metálica galvanizada número 24 dobrado, largura aproximada de 30 cm, considerando também fornecimento e aplicação de adesivo selante elastomérico. para calhas, marca ref. Sikaflex, nas junções ou quaisquer pontos de vedação e qualquer outro ponto que se faça necessária a vedação. – Conforme especificado neste termo de referência</t>
  </si>
  <si>
    <t>Fornecimento e instalação de Telha Termoacústica Trapezoidal 35/1050 tipo metálica galvanizada de 0,43 mm de espessura com pintura cor marrom RAL8023 nas faces aparentes preenchida com material isolante térmico - PU (poliuretano) de espessura 3 cm - e fundo protegido por filme de alumínio - Conforme especificado neste termo de referência</t>
  </si>
  <si>
    <t xml:space="preserve">Fornecimento e instalação de peças de rufos em chapa metálica galvanizada número 24 dobrado, largura aproximada de 35cm, considerando também fornecimento e aplicação de adesivo selante elastomérico. para calhas, marca ref. Sikaflex, nas junções ou quaisquer pontos de vedação e qualquer outro ponto que se faça necessária a vedação – Conforme especificado neste termo de referência </t>
  </si>
  <si>
    <t>Fornecimento e instalação de tubo de pvc 100mm para escoamento de água pluvial – incluso conexões e acessórios – – Conforme especificado neste termo de referência</t>
  </si>
  <si>
    <t>Retirada e descarte de placas solares, considerando as condições do local de prestação do serviço, devido ao alto grau de dificuldade de acesso e para execução das atividades – Conforme especificado neste termo de referência.</t>
  </si>
  <si>
    <t xml:space="preserve">ANEXO III - MODELO DE PROSTA DE PREÇO E VALOR ESTIMADO </t>
  </si>
  <si>
    <t>Declaramos que estamos de acordo com os seguintes itens: 
1)	No preço acima estão inclusos todos os impostos, seguros, frete, taxas e quaisquer outras despesas relacionadas ao objeto. 
2)	A proposta apresentada contempla todas as exigências formais, especificações e condições constantes no Termo de Referência.
3)	Esta proposta tem validade de, no mínimo, 90 (noventa) dias.
4)	O abaixo assinado declara estar ciente de que não lhe caberá direito de exigir nenhuma multa ou indenização financeira, caso o Sesc em Minas decida não o contratar.
                                                                                                                                                                                                                                                                                                                                                                                                                                                                               Inserir local e data
_________________________________________
 (Nome do representante legal da empresa)
OBSERVAÇÕES: Este documento deverá ser preenchido preferencialmente em papel timbrado da empresa licitante e estar devidamente assinado por seu representante legal. Quando não for em papel timbrado, deverá constar o carimbo com CNPJ dessa empresa. A licitante deverá indicar na proposta o nome, contato telefônico e-mail do preposto.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</si>
</sst>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  <numFmt numFmtId="165" formatCode="_(* #,##0.00_);_(* \(#,##0.00\);_(* \-??_);_(@_)"/>
    <numFmt numFmtId="166" formatCode="_(* #,##0.00_);_(* \(#,##0.0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Courier"/>
      <family val="3"/>
    </font>
    <font>
      <b/>
      <sz val="10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</borders>
  <cellStyleXfs count="92">
    <xf numFmtId="0" fontId="0" fillId="0" borderId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0" borderId="0"/>
    <xf numFmtId="0" fontId="2" fillId="0" borderId="0">
      <alignment horizontal="centerContinuous" vertical="justify"/>
    </xf>
    <xf numFmtId="0" fontId="2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4" fillId="0" borderId="0"/>
    <xf numFmtId="0" fontId="2" fillId="0" borderId="0"/>
    <xf numFmtId="0" fontId="3" fillId="9" borderId="13" applyNumberFormat="0" applyFont="0" applyAlignment="0" applyProtection="0"/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/>
    <xf numFmtId="38" fontId="25" fillId="0" borderId="0" applyFont="0" applyFill="0" applyBorder="0" applyAlignment="0" applyProtection="0"/>
    <xf numFmtId="165" fontId="2" fillId="0" borderId="0" applyFill="0" applyBorder="0" applyAlignment="0" applyProtection="0"/>
    <xf numFmtId="41" fontId="24" fillId="0" borderId="0" applyFont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6" fillId="0" borderId="0"/>
    <xf numFmtId="166" fontId="2" fillId="0" borderId="0" applyFont="0" applyFill="0" applyBorder="0" applyAlignment="0" applyProtection="0"/>
    <xf numFmtId="0" fontId="37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3">
    <xf numFmtId="0" fontId="0" fillId="0" borderId="0" xfId="0"/>
    <xf numFmtId="0" fontId="26" fillId="0" borderId="2" xfId="0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vertical="center" wrapText="1"/>
      <protection locked="0"/>
    </xf>
    <xf numFmtId="1" fontId="27" fillId="0" borderId="3" xfId="3" applyNumberFormat="1" applyFont="1" applyBorder="1" applyAlignment="1" applyProtection="1">
      <alignment vertical="center"/>
      <protection locked="0"/>
    </xf>
    <xf numFmtId="1" fontId="28" fillId="0" borderId="3" xfId="3" applyNumberFormat="1" applyFont="1" applyBorder="1" applyAlignment="1">
      <alignment vertical="center"/>
    </xf>
    <xf numFmtId="1" fontId="28" fillId="0" borderId="15" xfId="3" applyNumberFormat="1" applyFont="1" applyBorder="1" applyAlignment="1">
      <alignment vertical="center"/>
    </xf>
    <xf numFmtId="1" fontId="28" fillId="0" borderId="0" xfId="3" applyNumberFormat="1" applyFont="1" applyAlignment="1">
      <alignment vertical="center"/>
    </xf>
    <xf numFmtId="1" fontId="27" fillId="0" borderId="0" xfId="3" applyNumberFormat="1" applyFont="1" applyAlignment="1" applyProtection="1">
      <alignment horizontal="center" vertical="center"/>
      <protection locked="0"/>
    </xf>
    <xf numFmtId="0" fontId="26" fillId="0" borderId="16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right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1" fontId="28" fillId="0" borderId="0" xfId="3" applyNumberFormat="1" applyFont="1" applyAlignment="1" applyProtection="1">
      <alignment horizontal="right" vertical="center"/>
      <protection locked="0"/>
    </xf>
    <xf numFmtId="17" fontId="30" fillId="0" borderId="0" xfId="0" applyNumberFormat="1" applyFont="1" applyAlignment="1" applyProtection="1">
      <alignment horizontal="left" vertical="center"/>
      <protection locked="0"/>
    </xf>
    <xf numFmtId="17" fontId="30" fillId="0" borderId="18" xfId="0" applyNumberFormat="1" applyFont="1" applyBorder="1" applyAlignment="1" applyProtection="1">
      <alignment horizontal="left" vertical="center"/>
      <protection locked="0"/>
    </xf>
    <xf numFmtId="0" fontId="30" fillId="0" borderId="16" xfId="0" applyFont="1" applyBorder="1" applyAlignment="1" applyProtection="1">
      <alignment horizontal="right" vertical="center" wrapText="1"/>
      <protection locked="0"/>
    </xf>
    <xf numFmtId="1" fontId="28" fillId="0" borderId="18" xfId="3" applyNumberFormat="1" applyFont="1" applyBorder="1" applyAlignment="1">
      <alignment vertical="center"/>
    </xf>
    <xf numFmtId="4" fontId="30" fillId="0" borderId="0" xfId="0" applyNumberFormat="1" applyFont="1" applyAlignment="1" applyProtection="1">
      <alignment vertical="center" wrapText="1"/>
      <protection locked="0"/>
    </xf>
    <xf numFmtId="1" fontId="27" fillId="0" borderId="18" xfId="3" quotePrefix="1" applyNumberFormat="1" applyFont="1" applyBorder="1" applyAlignment="1" applyProtection="1">
      <alignment horizontal="center" vertical="center"/>
      <protection locked="0"/>
    </xf>
    <xf numFmtId="10" fontId="30" fillId="0" borderId="0" xfId="0" applyNumberFormat="1" applyFont="1" applyAlignment="1" applyProtection="1">
      <alignment horizontal="center" vertical="center" wrapText="1"/>
      <protection locked="0"/>
    </xf>
    <xf numFmtId="10" fontId="27" fillId="0" borderId="18" xfId="1" applyNumberFormat="1" applyFont="1" applyFill="1" applyBorder="1" applyAlignment="1" applyProtection="1">
      <alignment horizontal="center" vertical="center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1" fontId="28" fillId="0" borderId="1" xfId="3" applyNumberFormat="1" applyFont="1" applyBorder="1" applyAlignment="1" applyProtection="1">
      <alignment horizontal="right" vertical="center"/>
      <protection locked="0"/>
    </xf>
    <xf numFmtId="1" fontId="28" fillId="0" borderId="17" xfId="3" applyNumberFormat="1" applyFont="1" applyBorder="1" applyAlignment="1" applyProtection="1">
      <alignment horizontal="left" vertical="center"/>
      <protection locked="0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4" fontId="27" fillId="0" borderId="20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1" fillId="2" borderId="22" xfId="0" applyFont="1" applyFill="1" applyBorder="1" applyAlignment="1">
      <alignment horizontal="justify" vertical="center" wrapText="1"/>
    </xf>
    <xf numFmtId="0" fontId="28" fillId="0" borderId="0" xfId="0" applyFont="1" applyAlignment="1">
      <alignment vertical="center"/>
    </xf>
    <xf numFmtId="0" fontId="32" fillId="0" borderId="22" xfId="0" applyFont="1" applyBorder="1" applyAlignment="1">
      <alignment horizontal="justify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164" fontId="28" fillId="0" borderId="0" xfId="46" applyNumberFormat="1" applyFont="1" applyFill="1" applyBorder="1" applyAlignment="1">
      <alignment horizontal="right" vertical="center"/>
    </xf>
    <xf numFmtId="0" fontId="34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0" fillId="0" borderId="0" xfId="0" applyFont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2" fontId="32" fillId="0" borderId="22" xfId="0" applyNumberFormat="1" applyFont="1" applyBorder="1" applyAlignment="1">
      <alignment horizontal="center" vertical="center" wrapText="1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28" fillId="0" borderId="21" xfId="0" applyFont="1" applyBorder="1" applyAlignment="1">
      <alignment horizontal="left" vertical="center"/>
    </xf>
    <xf numFmtId="0" fontId="27" fillId="0" borderId="26" xfId="0" applyFont="1" applyBorder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 wrapText="1"/>
    </xf>
    <xf numFmtId="0" fontId="31" fillId="2" borderId="21" xfId="0" quotePrefix="1" applyFont="1" applyFill="1" applyBorder="1" applyAlignment="1">
      <alignment horizontal="left" vertical="center"/>
    </xf>
    <xf numFmtId="1" fontId="31" fillId="2" borderId="22" xfId="0" quotePrefix="1" applyNumberFormat="1" applyFont="1" applyFill="1" applyBorder="1" applyAlignment="1">
      <alignment horizontal="center" vertical="center"/>
    </xf>
    <xf numFmtId="164" fontId="31" fillId="2" borderId="22" xfId="46" applyNumberFormat="1" applyFont="1" applyFill="1" applyBorder="1" applyAlignment="1">
      <alignment horizontal="right" vertical="center"/>
    </xf>
    <xf numFmtId="164" fontId="31" fillId="2" borderId="23" xfId="46" applyNumberFormat="1" applyFont="1" applyFill="1" applyBorder="1" applyAlignment="1">
      <alignment horizontal="right" vertical="center"/>
    </xf>
    <xf numFmtId="0" fontId="32" fillId="0" borderId="21" xfId="0" applyFont="1" applyBorder="1" applyAlignment="1">
      <alignment horizontal="left" vertical="center"/>
    </xf>
    <xf numFmtId="0" fontId="32" fillId="0" borderId="22" xfId="0" applyFont="1" applyBorder="1" applyAlignment="1">
      <alignment horizontal="center" vertical="center"/>
    </xf>
    <xf numFmtId="44" fontId="32" fillId="0" borderId="22" xfId="45" applyFont="1" applyFill="1" applyBorder="1" applyAlignment="1">
      <alignment vertical="center"/>
    </xf>
    <xf numFmtId="44" fontId="32" fillId="0" borderId="23" xfId="45" applyFont="1" applyFill="1" applyBorder="1" applyAlignment="1">
      <alignment vertical="center"/>
    </xf>
    <xf numFmtId="44" fontId="31" fillId="35" borderId="5" xfId="45" applyFont="1" applyFill="1" applyBorder="1" applyAlignment="1">
      <alignment horizontal="right" vertical="center"/>
    </xf>
    <xf numFmtId="1" fontId="31" fillId="0" borderId="0" xfId="0" applyNumberFormat="1" applyFont="1" applyAlignment="1">
      <alignment vertical="center"/>
    </xf>
    <xf numFmtId="0" fontId="28" fillId="34" borderId="22" xfId="0" applyFont="1" applyFill="1" applyBorder="1" applyAlignment="1">
      <alignment horizontal="justify" vertical="center" wrapText="1"/>
    </xf>
    <xf numFmtId="2" fontId="28" fillId="34" borderId="22" xfId="0" applyNumberFormat="1" applyFont="1" applyFill="1" applyBorder="1" applyAlignment="1">
      <alignment horizontal="center" vertical="center" wrapText="1"/>
    </xf>
    <xf numFmtId="9" fontId="28" fillId="0" borderId="0" xfId="0" applyNumberFormat="1" applyFont="1" applyAlignment="1">
      <alignment horizontal="left" vertical="center"/>
    </xf>
    <xf numFmtId="0" fontId="28" fillId="34" borderId="21" xfId="0" applyFont="1" applyFill="1" applyBorder="1" applyAlignment="1">
      <alignment horizontal="left" vertical="center"/>
    </xf>
    <xf numFmtId="0" fontId="28" fillId="34" borderId="22" xfId="0" applyFont="1" applyFill="1" applyBorder="1" applyAlignment="1">
      <alignment horizontal="center" vertical="center"/>
    </xf>
    <xf numFmtId="44" fontId="28" fillId="34" borderId="22" xfId="45" applyFont="1" applyFill="1" applyBorder="1" applyAlignment="1">
      <alignment vertical="center"/>
    </xf>
    <xf numFmtId="44" fontId="28" fillId="34" borderId="23" xfId="45" applyFont="1" applyFill="1" applyBorder="1" applyAlignment="1">
      <alignment vertical="center"/>
    </xf>
    <xf numFmtId="0" fontId="28" fillId="0" borderId="0" xfId="0" applyFont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164" fontId="38" fillId="35" borderId="0" xfId="46" applyNumberFormat="1" applyFont="1" applyFill="1" applyBorder="1" applyAlignment="1">
      <alignment horizontal="right" vertical="center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0" borderId="18" xfId="0" applyFont="1" applyBorder="1" applyAlignment="1" applyProtection="1">
      <alignment horizontal="center" vertical="center" wrapText="1"/>
      <protection locked="0"/>
    </xf>
    <xf numFmtId="0" fontId="31" fillId="2" borderId="27" xfId="0" applyFont="1" applyFill="1" applyBorder="1" applyAlignment="1">
      <alignment horizontal="left" vertical="center" wrapText="1"/>
    </xf>
    <xf numFmtId="0" fontId="31" fillId="2" borderId="25" xfId="0" applyFont="1" applyFill="1" applyBorder="1" applyAlignment="1">
      <alignment horizontal="left" vertical="center" wrapText="1"/>
    </xf>
    <xf numFmtId="0" fontId="31" fillId="2" borderId="24" xfId="0" applyFont="1" applyFill="1" applyBorder="1" applyAlignment="1">
      <alignment horizontal="left" vertical="center" wrapText="1"/>
    </xf>
  </cellXfs>
  <cellStyles count="92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39" xr:uid="{00000000-0005-0000-0000-00000C000000}"/>
    <cellStyle name="60% - Ênfase2 2" xfId="40" xr:uid="{00000000-0005-0000-0000-00000D000000}"/>
    <cellStyle name="60% - Ênfase3 2" xfId="41" xr:uid="{00000000-0005-0000-0000-00000E000000}"/>
    <cellStyle name="60% - Ênfase4 2" xfId="42" xr:uid="{00000000-0005-0000-0000-00000F000000}"/>
    <cellStyle name="60% - Ênfase5 2" xfId="43" xr:uid="{00000000-0005-0000-0000-000010000000}"/>
    <cellStyle name="60% - Ênfase6 2" xfId="44" xr:uid="{00000000-0005-0000-0000-000011000000}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Indefinido" xfId="49" xr:uid="{00000000-0005-0000-0000-00001E000000}"/>
    <cellStyle name="material" xfId="50" xr:uid="{00000000-0005-0000-0000-00001F000000}"/>
    <cellStyle name="Moeda 2" xfId="45" xr:uid="{00000000-0005-0000-0000-000021000000}"/>
    <cellStyle name="Moeda 2 2" xfId="84" xr:uid="{00000000-0005-0000-0000-000022000000}"/>
    <cellStyle name="Moeda 2 3" xfId="90" xr:uid="{A19227CC-AE51-460E-9135-0B9FCE87495F}"/>
    <cellStyle name="Moeda 3" xfId="81" xr:uid="{00000000-0005-0000-0000-000023000000}"/>
    <cellStyle name="Moeda 3 2" xfId="83" xr:uid="{00000000-0005-0000-0000-000024000000}"/>
    <cellStyle name="Moeda 4" xfId="88" xr:uid="{9B807F34-0D63-46CD-8D0E-C2846ED70C0A}"/>
    <cellStyle name="Neutro 2" xfId="38" xr:uid="{00000000-0005-0000-0000-000025000000}"/>
    <cellStyle name="NívelLinha_1_00 - PQ 7007-0000-F15-0000-002 REV B" xfId="51" xr:uid="{00000000-0005-0000-0000-000026000000}"/>
    <cellStyle name="Normal" xfId="0" builtinId="0"/>
    <cellStyle name="Normal 10" xfId="52" xr:uid="{00000000-0005-0000-0000-000028000000}"/>
    <cellStyle name="Normal 11" xfId="53" xr:uid="{00000000-0005-0000-0000-000029000000}"/>
    <cellStyle name="Normal 12" xfId="54" xr:uid="{00000000-0005-0000-0000-00002A000000}"/>
    <cellStyle name="Normal 16" xfId="55" xr:uid="{00000000-0005-0000-0000-00002B000000}"/>
    <cellStyle name="Normal 18" xfId="56" xr:uid="{00000000-0005-0000-0000-00002C000000}"/>
    <cellStyle name="Normal 2" xfId="57" xr:uid="{00000000-0005-0000-0000-00002D000000}"/>
    <cellStyle name="Normal 2 2" xfId="58" xr:uid="{00000000-0005-0000-0000-00002E000000}"/>
    <cellStyle name="Normal 2_Plan1" xfId="59" xr:uid="{00000000-0005-0000-0000-00002F000000}"/>
    <cellStyle name="Normal 3" xfId="60" xr:uid="{00000000-0005-0000-0000-000030000000}"/>
    <cellStyle name="Normal 3 2" xfId="61" xr:uid="{00000000-0005-0000-0000-000031000000}"/>
    <cellStyle name="Normal 4" xfId="62" xr:uid="{00000000-0005-0000-0000-000032000000}"/>
    <cellStyle name="Normal 5" xfId="63" xr:uid="{00000000-0005-0000-0000-000033000000}"/>
    <cellStyle name="Normal 5 2" xfId="64" xr:uid="{00000000-0005-0000-0000-000034000000}"/>
    <cellStyle name="Normal 5 3" xfId="65" xr:uid="{00000000-0005-0000-0000-000035000000}"/>
    <cellStyle name="Normal 5 3 2" xfId="66" xr:uid="{00000000-0005-0000-0000-000036000000}"/>
    <cellStyle name="Normal 5_Plan1" xfId="67" xr:uid="{00000000-0005-0000-0000-000037000000}"/>
    <cellStyle name="Normal 6" xfId="68" xr:uid="{00000000-0005-0000-0000-000038000000}"/>
    <cellStyle name="Normal 7" xfId="87" xr:uid="{00000000-0005-0000-0000-000039000000}"/>
    <cellStyle name="Normal 7 2" xfId="85" xr:uid="{00000000-0005-0000-0000-00003A000000}"/>
    <cellStyle name="Normal 8" xfId="69" xr:uid="{00000000-0005-0000-0000-00003B000000}"/>
    <cellStyle name="Normal 9" xfId="70" xr:uid="{00000000-0005-0000-0000-00003C000000}"/>
    <cellStyle name="Normal_ListaALM" xfId="3" xr:uid="{00000000-0005-0000-0000-00003D000000}"/>
    <cellStyle name="Nota" xfId="16" builtinId="10" customBuiltin="1"/>
    <cellStyle name="Nota 2" xfId="71" xr:uid="{00000000-0005-0000-0000-000041000000}"/>
    <cellStyle name="Porcentagem" xfId="1" builtinId="5"/>
    <cellStyle name="Porcentagem 2" xfId="72" xr:uid="{00000000-0005-0000-0000-000043000000}"/>
    <cellStyle name="Porcentagem 3" xfId="73" xr:uid="{00000000-0005-0000-0000-000044000000}"/>
    <cellStyle name="Ruim" xfId="9" builtinId="27" customBuiltin="1"/>
    <cellStyle name="Saída" xfId="11" builtinId="21" customBuiltin="1"/>
    <cellStyle name="Sep. milhar [0]" xfId="74" xr:uid="{00000000-0005-0000-0000-000046000000}"/>
    <cellStyle name="Separador de milhares 2" xfId="2" xr:uid="{00000000-0005-0000-0000-000047000000}"/>
    <cellStyle name="Separador de milhares 2 2" xfId="48" xr:uid="{00000000-0005-0000-0000-000048000000}"/>
    <cellStyle name="Separador de milhares 3" xfId="75" xr:uid="{00000000-0005-0000-0000-000049000000}"/>
    <cellStyle name="Sepavador de milhares [0]_Pasta2" xfId="76" xr:uid="{00000000-0005-0000-0000-00004A000000}"/>
    <cellStyle name="Texto de Aviso" xfId="15" builtinId="11" customBuiltin="1"/>
    <cellStyle name="Texto Explicativo" xfId="17" builtinId="53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ítulo 5" xfId="37" xr:uid="{00000000-0005-0000-0000-000051000000}"/>
    <cellStyle name="Total" xfId="18" builtinId="25" customBuiltin="1"/>
    <cellStyle name="Vírgula 10" xfId="91" xr:uid="{8A084CFF-112A-4EB9-96BA-07F312C58BCD}"/>
    <cellStyle name="Vírgula 2" xfId="46" xr:uid="{00000000-0005-0000-0000-000053000000}"/>
    <cellStyle name="Vírgula 2 2" xfId="82" xr:uid="{00000000-0005-0000-0000-000054000000}"/>
    <cellStyle name="Vírgula 2 3" xfId="89" xr:uid="{0C48D1C6-7F2B-436E-AB04-B24E47F5358C}"/>
    <cellStyle name="Vírgula 3" xfId="77" xr:uid="{00000000-0005-0000-0000-000055000000}"/>
    <cellStyle name="Vírgula 4" xfId="78" xr:uid="{00000000-0005-0000-0000-000056000000}"/>
    <cellStyle name="Vírgula 5" xfId="79" xr:uid="{00000000-0005-0000-0000-000057000000}"/>
    <cellStyle name="Vírgula 6" xfId="80" xr:uid="{00000000-0005-0000-0000-000058000000}"/>
    <cellStyle name="Vírgula 6 2" xfId="86" xr:uid="{00000000-0005-0000-0000-000059000000}"/>
    <cellStyle name="Vírgula 7" xfId="47" xr:uid="{00000000-0005-0000-0000-00005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370419</xdr:colOff>
      <xdr:row>4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8DF45F3-8124-43F8-B96B-1D00F85AF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5621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sescmg-my.sharepoint.com/Users/ldmatos76/Library/Mail%20Downloads/Srvfsbr/setores/Produto/2%20-%20OBRAS/1%20-%20OBRAS%20SP/1%20-%20OBRAS%20EM%20ANDAMENTO/MODELO%20GP14/Residencial%20Monet%20-%20SP.LAT.029/6-%20Or&#231;amentos/Or&#231;amento%20Monet%2008_02_08.xls?17576EF5" TargetMode="External"/><Relationship Id="rId1" Type="http://schemas.openxmlformats.org/officeDocument/2006/relationships/externalLinkPath" Target="file:///\\17576EF5\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D1A0-514C-45A7-807C-FC690AD9A242}">
  <sheetPr>
    <outlinePr summaryBelow="0" summaryRight="0"/>
  </sheetPr>
  <dimension ref="B2:I116"/>
  <sheetViews>
    <sheetView showGridLines="0" showZeros="0" tabSelected="1" topLeftCell="C9" zoomScale="80" zoomScaleNormal="80" zoomScaleSheetLayoutView="40" zoomScalePageLayoutView="60" workbookViewId="0">
      <selection activeCell="G27" sqref="G27"/>
    </sheetView>
  </sheetViews>
  <sheetFormatPr defaultRowHeight="12.75" x14ac:dyDescent="0.25"/>
  <cols>
    <col min="1" max="1" width="1.7109375" style="30" customWidth="1"/>
    <col min="2" max="2" width="11" style="32" bestFit="1" customWidth="1"/>
    <col min="3" max="3" width="87.7109375" style="33" customWidth="1"/>
    <col min="4" max="4" width="10" style="32" bestFit="1" customWidth="1"/>
    <col min="5" max="5" width="17.140625" style="32" customWidth="1"/>
    <col min="6" max="6" width="13.7109375" style="34" hidden="1" customWidth="1"/>
    <col min="7" max="7" width="14.7109375" style="34" customWidth="1"/>
    <col min="8" max="8" width="24" style="34" bestFit="1" customWidth="1"/>
    <col min="9" max="9" width="59.7109375" style="30" customWidth="1"/>
    <col min="10" max="16384" width="9.140625" style="30"/>
  </cols>
  <sheetData>
    <row r="2" spans="2:8" s="6" customFormat="1" x14ac:dyDescent="0.25">
      <c r="B2" s="1"/>
      <c r="C2" s="2"/>
      <c r="D2" s="41"/>
      <c r="E2" s="41"/>
      <c r="F2" s="3"/>
      <c r="G2" s="4"/>
      <c r="H2" s="5"/>
    </row>
    <row r="3" spans="2:8" s="6" customFormat="1" ht="15.75" x14ac:dyDescent="0.25">
      <c r="B3" s="67" t="s">
        <v>13</v>
      </c>
      <c r="C3" s="68"/>
      <c r="D3" s="68"/>
      <c r="E3" s="68"/>
      <c r="F3" s="68"/>
      <c r="G3" s="68"/>
      <c r="H3" s="69"/>
    </row>
    <row r="4" spans="2:8" s="6" customFormat="1" ht="15.75" x14ac:dyDescent="0.25">
      <c r="B4" s="67" t="s">
        <v>55</v>
      </c>
      <c r="C4" s="68"/>
      <c r="D4" s="68"/>
      <c r="E4" s="68"/>
      <c r="F4" s="68"/>
      <c r="G4" s="68"/>
      <c r="H4" s="69"/>
    </row>
    <row r="5" spans="2:8" s="6" customFormat="1" x14ac:dyDescent="0.25">
      <c r="B5" s="8"/>
      <c r="C5" s="9"/>
      <c r="D5" s="10"/>
      <c r="E5" s="10"/>
      <c r="F5" s="11"/>
      <c r="G5" s="12"/>
      <c r="H5" s="13"/>
    </row>
    <row r="6" spans="2:8" s="6" customFormat="1" x14ac:dyDescent="0.25">
      <c r="B6" s="14" t="s">
        <v>6</v>
      </c>
      <c r="C6" s="56" t="s">
        <v>45</v>
      </c>
      <c r="D6" s="42"/>
      <c r="E6" s="42"/>
      <c r="F6" s="11"/>
      <c r="H6" s="15"/>
    </row>
    <row r="7" spans="2:8" s="6" customFormat="1" x14ac:dyDescent="0.25">
      <c r="B7" s="14" t="s">
        <v>14</v>
      </c>
      <c r="C7" s="45" t="s">
        <v>46</v>
      </c>
      <c r="D7" s="37"/>
      <c r="E7" s="37"/>
      <c r="F7" s="16"/>
      <c r="G7" s="7"/>
      <c r="H7" s="17"/>
    </row>
    <row r="8" spans="2:8" s="6" customFormat="1" x14ac:dyDescent="0.25">
      <c r="B8" s="14" t="s">
        <v>15</v>
      </c>
      <c r="C8" s="46">
        <v>4</v>
      </c>
      <c r="D8" s="37"/>
      <c r="E8" s="37"/>
      <c r="G8" s="18"/>
      <c r="H8" s="19"/>
    </row>
    <row r="9" spans="2:8" s="6" customFormat="1" x14ac:dyDescent="0.25">
      <c r="B9" s="20"/>
      <c r="C9" s="21"/>
      <c r="D9" s="22"/>
      <c r="E9" s="22"/>
      <c r="F9" s="23"/>
      <c r="G9" s="23"/>
      <c r="H9" s="24"/>
    </row>
    <row r="10" spans="2:8" s="28" customFormat="1" ht="38.25" x14ac:dyDescent="0.25">
      <c r="B10" s="25" t="s">
        <v>0</v>
      </c>
      <c r="C10" s="26" t="s">
        <v>1</v>
      </c>
      <c r="D10" s="26" t="s">
        <v>2</v>
      </c>
      <c r="E10" s="27" t="s">
        <v>3</v>
      </c>
      <c r="F10" s="26" t="s">
        <v>16</v>
      </c>
      <c r="G10" s="26" t="s">
        <v>17</v>
      </c>
      <c r="H10" s="44" t="s">
        <v>18</v>
      </c>
    </row>
    <row r="11" spans="2:8" ht="20.100000000000001" customHeight="1" x14ac:dyDescent="0.25">
      <c r="B11" s="47" t="s">
        <v>10</v>
      </c>
      <c r="C11" s="29" t="s">
        <v>11</v>
      </c>
      <c r="D11" s="48"/>
      <c r="E11" s="48"/>
      <c r="F11" s="49"/>
      <c r="G11" s="49"/>
      <c r="H11" s="50"/>
    </row>
    <row r="12" spans="2:8" s="32" customFormat="1" x14ac:dyDescent="0.25">
      <c r="B12" s="51" t="s">
        <v>4</v>
      </c>
      <c r="C12" s="31" t="s">
        <v>7</v>
      </c>
      <c r="D12" s="52" t="s">
        <v>8</v>
      </c>
      <c r="E12" s="40">
        <v>1</v>
      </c>
      <c r="F12" s="53" t="e">
        <f>#REF!*(1+$G$8)</f>
        <v>#REF!</v>
      </c>
      <c r="G12" s="53">
        <v>4000</v>
      </c>
      <c r="H12" s="54">
        <f>G12*E12</f>
        <v>4000</v>
      </c>
    </row>
    <row r="13" spans="2:8" s="32" customFormat="1" x14ac:dyDescent="0.25">
      <c r="B13" s="51" t="s">
        <v>25</v>
      </c>
      <c r="C13" s="31" t="s">
        <v>40</v>
      </c>
      <c r="D13" s="52" t="s">
        <v>21</v>
      </c>
      <c r="E13" s="40">
        <f>4*4*4*2</f>
        <v>128</v>
      </c>
      <c r="F13" s="53" t="e">
        <f>#REF!*(1+$G$8)</f>
        <v>#REF!</v>
      </c>
      <c r="G13" s="53">
        <v>163.68</v>
      </c>
      <c r="H13" s="54">
        <f t="shared" ref="H13:H18" si="0">G13*E13</f>
        <v>20951.04</v>
      </c>
    </row>
    <row r="14" spans="2:8" s="38" customFormat="1" x14ac:dyDescent="0.25">
      <c r="B14" s="51" t="s">
        <v>28</v>
      </c>
      <c r="C14" s="31" t="s">
        <v>26</v>
      </c>
      <c r="D14" s="52" t="s">
        <v>27</v>
      </c>
      <c r="E14" s="40">
        <f>C8</f>
        <v>4</v>
      </c>
      <c r="F14" s="53" t="e">
        <f>#REF!*(1+$G$8)</f>
        <v>#REF!</v>
      </c>
      <c r="G14" s="53">
        <v>5500</v>
      </c>
      <c r="H14" s="54">
        <f t="shared" si="0"/>
        <v>22000</v>
      </c>
    </row>
    <row r="15" spans="2:8" s="38" customFormat="1" x14ac:dyDescent="0.25">
      <c r="B15" s="51" t="s">
        <v>30</v>
      </c>
      <c r="C15" s="31" t="s">
        <v>29</v>
      </c>
      <c r="D15" s="52" t="s">
        <v>27</v>
      </c>
      <c r="E15" s="40">
        <f>C8</f>
        <v>4</v>
      </c>
      <c r="F15" s="53" t="e">
        <f>#REF!*(1+$G$8)</f>
        <v>#REF!</v>
      </c>
      <c r="G15" s="53">
        <v>5147.3500000000004</v>
      </c>
      <c r="H15" s="54">
        <f t="shared" si="0"/>
        <v>20589.400000000001</v>
      </c>
    </row>
    <row r="16" spans="2:8" s="32" customFormat="1" x14ac:dyDescent="0.25">
      <c r="B16" s="51" t="s">
        <v>32</v>
      </c>
      <c r="C16" s="31" t="s">
        <v>31</v>
      </c>
      <c r="D16" s="52" t="s">
        <v>21</v>
      </c>
      <c r="E16" s="40">
        <f>4*4*4*4</f>
        <v>256</v>
      </c>
      <c r="F16" s="53" t="e">
        <f>#REF!*(1+$G$8)</f>
        <v>#REF!</v>
      </c>
      <c r="G16" s="53">
        <v>57.11</v>
      </c>
      <c r="H16" s="54">
        <f t="shared" si="0"/>
        <v>14620.16</v>
      </c>
    </row>
    <row r="17" spans="2:9" s="32" customFormat="1" x14ac:dyDescent="0.25">
      <c r="B17" s="51" t="s">
        <v>34</v>
      </c>
      <c r="C17" s="57" t="s">
        <v>33</v>
      </c>
      <c r="D17" s="61" t="s">
        <v>8</v>
      </c>
      <c r="E17" s="58">
        <v>20</v>
      </c>
      <c r="F17" s="62" t="e">
        <f>#REF!*(1+$G$8)</f>
        <v>#REF!</v>
      </c>
      <c r="G17" s="62">
        <v>565</v>
      </c>
      <c r="H17" s="54">
        <f t="shared" si="0"/>
        <v>11300</v>
      </c>
      <c r="I17" s="39"/>
    </row>
    <row r="18" spans="2:9" s="32" customFormat="1" x14ac:dyDescent="0.25">
      <c r="B18" s="51" t="s">
        <v>35</v>
      </c>
      <c r="C18" s="31" t="s">
        <v>43</v>
      </c>
      <c r="D18" s="52" t="s">
        <v>44</v>
      </c>
      <c r="E18" s="40">
        <v>20</v>
      </c>
      <c r="F18" s="62"/>
      <c r="G18" s="62">
        <v>118</v>
      </c>
      <c r="H18" s="54">
        <f t="shared" si="0"/>
        <v>2360</v>
      </c>
      <c r="I18" s="39"/>
    </row>
    <row r="19" spans="2:9" s="32" customFormat="1" x14ac:dyDescent="0.25">
      <c r="B19" s="47" t="s">
        <v>36</v>
      </c>
      <c r="C19" s="70" t="s">
        <v>49</v>
      </c>
      <c r="D19" s="71"/>
      <c r="E19" s="71"/>
      <c r="F19" s="71"/>
      <c r="G19" s="71"/>
      <c r="H19" s="72"/>
    </row>
    <row r="20" spans="2:9" s="32" customFormat="1" ht="29.25" customHeight="1" x14ac:dyDescent="0.25">
      <c r="B20" s="60" t="s">
        <v>9</v>
      </c>
      <c r="C20" s="31" t="s">
        <v>47</v>
      </c>
      <c r="D20" s="52" t="s">
        <v>5</v>
      </c>
      <c r="E20" s="40">
        <v>1150</v>
      </c>
      <c r="F20" s="62" t="e">
        <f>#REF!*(1+$G$8)</f>
        <v>#REF!</v>
      </c>
      <c r="G20" s="62">
        <v>39.270000000000003</v>
      </c>
      <c r="H20" s="63">
        <f>G20*E20</f>
        <v>45160.5</v>
      </c>
      <c r="I20" s="59"/>
    </row>
    <row r="21" spans="2:9" s="32" customFormat="1" ht="25.5" customHeight="1" x14ac:dyDescent="0.25">
      <c r="B21" s="60" t="s">
        <v>37</v>
      </c>
      <c r="C21" s="31" t="s">
        <v>48</v>
      </c>
      <c r="D21" s="52" t="s">
        <v>5</v>
      </c>
      <c r="E21" s="40">
        <v>1150</v>
      </c>
      <c r="F21" s="62"/>
      <c r="G21" s="62">
        <v>20.75</v>
      </c>
      <c r="H21" s="63">
        <f t="shared" ref="H21:H22" si="1">G21*E21</f>
        <v>23862.5</v>
      </c>
      <c r="I21" s="59"/>
    </row>
    <row r="22" spans="2:9" s="32" customFormat="1" ht="38.25" x14ac:dyDescent="0.25">
      <c r="B22" s="60" t="s">
        <v>38</v>
      </c>
      <c r="C22" s="31" t="s">
        <v>54</v>
      </c>
      <c r="D22" s="40" t="s">
        <v>20</v>
      </c>
      <c r="E22" s="40">
        <v>1</v>
      </c>
      <c r="F22" s="62"/>
      <c r="G22" s="62">
        <v>15000</v>
      </c>
      <c r="H22" s="63">
        <f t="shared" si="1"/>
        <v>15000</v>
      </c>
      <c r="I22" s="59"/>
    </row>
    <row r="23" spans="2:9" s="32" customFormat="1" x14ac:dyDescent="0.25">
      <c r="B23" s="47" t="s">
        <v>39</v>
      </c>
      <c r="C23" s="70" t="s">
        <v>41</v>
      </c>
      <c r="D23" s="71"/>
      <c r="E23" s="71"/>
      <c r="F23" s="71"/>
      <c r="G23" s="71"/>
      <c r="H23" s="72"/>
    </row>
    <row r="24" spans="2:9" s="32" customFormat="1" ht="74.25" customHeight="1" x14ac:dyDescent="0.25">
      <c r="B24" s="60" t="s">
        <v>12</v>
      </c>
      <c r="C24" s="31" t="s">
        <v>50</v>
      </c>
      <c r="D24" s="52" t="s">
        <v>42</v>
      </c>
      <c r="E24" s="40">
        <v>140</v>
      </c>
      <c r="F24" s="62"/>
      <c r="G24" s="62">
        <v>126.58</v>
      </c>
      <c r="H24" s="63">
        <f>G24*E24</f>
        <v>17721.2</v>
      </c>
      <c r="I24" s="39"/>
    </row>
    <row r="25" spans="2:9" s="32" customFormat="1" ht="51" x14ac:dyDescent="0.25">
      <c r="B25" s="51" t="s">
        <v>22</v>
      </c>
      <c r="C25" s="31" t="s">
        <v>51</v>
      </c>
      <c r="D25" s="52" t="s">
        <v>5</v>
      </c>
      <c r="E25" s="40">
        <v>1150</v>
      </c>
      <c r="F25" s="53"/>
      <c r="G25" s="53">
        <v>290</v>
      </c>
      <c r="H25" s="63">
        <f t="shared" ref="H25:H27" si="2">G25*E25</f>
        <v>333500</v>
      </c>
    </row>
    <row r="26" spans="2:9" s="32" customFormat="1" ht="51" x14ac:dyDescent="0.25">
      <c r="B26" s="60" t="s">
        <v>23</v>
      </c>
      <c r="C26" s="31" t="s">
        <v>52</v>
      </c>
      <c r="D26" s="52" t="s">
        <v>42</v>
      </c>
      <c r="E26" s="40">
        <v>60</v>
      </c>
      <c r="F26" s="62"/>
      <c r="G26" s="62">
        <v>95.71</v>
      </c>
      <c r="H26" s="63">
        <f t="shared" si="2"/>
        <v>5742.5999999999995</v>
      </c>
      <c r="I26" s="39"/>
    </row>
    <row r="27" spans="2:9" s="32" customFormat="1" ht="25.5" x14ac:dyDescent="0.25">
      <c r="B27" s="43" t="s">
        <v>24</v>
      </c>
      <c r="C27" s="31" t="s">
        <v>53</v>
      </c>
      <c r="D27" s="52" t="s">
        <v>42</v>
      </c>
      <c r="E27" s="40">
        <v>130</v>
      </c>
      <c r="F27" s="53"/>
      <c r="G27" s="53">
        <v>98.72</v>
      </c>
      <c r="H27" s="63">
        <f t="shared" si="2"/>
        <v>12833.6</v>
      </c>
    </row>
    <row r="28" spans="2:9" ht="15.75" x14ac:dyDescent="0.25">
      <c r="B28" s="66" t="s">
        <v>19</v>
      </c>
      <c r="C28" s="66"/>
      <c r="D28" s="66"/>
      <c r="E28" s="66"/>
      <c r="F28" s="66"/>
      <c r="G28" s="66"/>
      <c r="H28" s="55">
        <f>H27+H26+H25+H24+H22+H21+H20+H18+H17+H16+H15+H14+H13+H12</f>
        <v>549641</v>
      </c>
    </row>
    <row r="29" spans="2:9" ht="12.75" customHeight="1" x14ac:dyDescent="0.25">
      <c r="B29" s="65" t="s">
        <v>56</v>
      </c>
      <c r="C29" s="65"/>
      <c r="D29" s="65"/>
      <c r="E29" s="65"/>
      <c r="F29" s="65"/>
      <c r="G29" s="65"/>
      <c r="H29" s="65"/>
    </row>
    <row r="30" spans="2:9" x14ac:dyDescent="0.25">
      <c r="B30" s="65"/>
      <c r="C30" s="65"/>
      <c r="D30" s="65"/>
      <c r="E30" s="65"/>
      <c r="F30" s="65"/>
      <c r="G30" s="65"/>
      <c r="H30" s="65"/>
    </row>
    <row r="31" spans="2:9" x14ac:dyDescent="0.25">
      <c r="B31" s="65"/>
      <c r="C31" s="65"/>
      <c r="D31" s="65"/>
      <c r="E31" s="65"/>
      <c r="F31" s="65"/>
      <c r="G31" s="65"/>
      <c r="H31" s="65"/>
    </row>
    <row r="32" spans="2:9" x14ac:dyDescent="0.25">
      <c r="B32" s="65"/>
      <c r="C32" s="65"/>
      <c r="D32" s="65"/>
      <c r="E32" s="65"/>
      <c r="F32" s="65"/>
      <c r="G32" s="65"/>
      <c r="H32" s="65"/>
    </row>
    <row r="33" spans="2:8" x14ac:dyDescent="0.25">
      <c r="B33" s="65"/>
      <c r="C33" s="65"/>
      <c r="D33" s="65"/>
      <c r="E33" s="65"/>
      <c r="F33" s="65"/>
      <c r="G33" s="65"/>
      <c r="H33" s="65"/>
    </row>
    <row r="34" spans="2:8" x14ac:dyDescent="0.25">
      <c r="B34" s="65"/>
      <c r="C34" s="65"/>
      <c r="D34" s="65"/>
      <c r="E34" s="65"/>
      <c r="F34" s="65"/>
      <c r="G34" s="65"/>
      <c r="H34" s="65"/>
    </row>
    <row r="35" spans="2:8" x14ac:dyDescent="0.25">
      <c r="B35" s="65"/>
      <c r="C35" s="65"/>
      <c r="D35" s="65"/>
      <c r="E35" s="65"/>
      <c r="F35" s="65"/>
      <c r="G35" s="65"/>
      <c r="H35" s="65"/>
    </row>
    <row r="36" spans="2:8" x14ac:dyDescent="0.25">
      <c r="B36" s="65"/>
      <c r="C36" s="65"/>
      <c r="D36" s="65"/>
      <c r="E36" s="65"/>
      <c r="F36" s="65"/>
      <c r="G36" s="65"/>
      <c r="H36" s="65"/>
    </row>
    <row r="37" spans="2:8" x14ac:dyDescent="0.25">
      <c r="B37" s="65"/>
      <c r="C37" s="65"/>
      <c r="D37" s="65"/>
      <c r="E37" s="65"/>
      <c r="F37" s="65"/>
      <c r="G37" s="65"/>
      <c r="H37" s="65"/>
    </row>
    <row r="38" spans="2:8" x14ac:dyDescent="0.25">
      <c r="B38" s="65"/>
      <c r="C38" s="65"/>
      <c r="D38" s="65"/>
      <c r="E38" s="65"/>
      <c r="F38" s="65"/>
      <c r="G38" s="65"/>
      <c r="H38" s="65"/>
    </row>
    <row r="39" spans="2:8" x14ac:dyDescent="0.25">
      <c r="B39" s="65"/>
      <c r="C39" s="65"/>
      <c r="D39" s="65"/>
      <c r="E39" s="65"/>
      <c r="F39" s="65"/>
      <c r="G39" s="65"/>
      <c r="H39" s="65"/>
    </row>
    <row r="40" spans="2:8" x14ac:dyDescent="0.25">
      <c r="B40" s="65"/>
      <c r="C40" s="65"/>
      <c r="D40" s="65"/>
      <c r="E40" s="65"/>
      <c r="F40" s="65"/>
      <c r="G40" s="65"/>
      <c r="H40" s="65"/>
    </row>
    <row r="41" spans="2:8" x14ac:dyDescent="0.25">
      <c r="B41" s="65"/>
      <c r="C41" s="65"/>
      <c r="D41" s="65"/>
      <c r="E41" s="65"/>
      <c r="F41" s="65"/>
      <c r="G41" s="65"/>
      <c r="H41" s="65"/>
    </row>
    <row r="42" spans="2:8" x14ac:dyDescent="0.25">
      <c r="B42" s="65"/>
      <c r="C42" s="65"/>
      <c r="D42" s="65"/>
      <c r="E42" s="65"/>
      <c r="F42" s="65"/>
      <c r="G42" s="65"/>
      <c r="H42" s="65"/>
    </row>
    <row r="43" spans="2:8" x14ac:dyDescent="0.25">
      <c r="B43" s="65"/>
      <c r="C43" s="65"/>
      <c r="D43" s="65"/>
      <c r="E43" s="65"/>
      <c r="F43" s="65"/>
      <c r="G43" s="65"/>
      <c r="H43" s="65"/>
    </row>
    <row r="44" spans="2:8" x14ac:dyDescent="0.25">
      <c r="B44" s="65"/>
      <c r="C44" s="65"/>
      <c r="D44" s="65"/>
      <c r="E44" s="65"/>
      <c r="F44" s="65"/>
      <c r="G44" s="65"/>
      <c r="H44" s="65"/>
    </row>
    <row r="45" spans="2:8" x14ac:dyDescent="0.25">
      <c r="B45" s="65"/>
      <c r="C45" s="65"/>
      <c r="D45" s="65"/>
      <c r="E45" s="65"/>
      <c r="F45" s="65"/>
      <c r="G45" s="65"/>
      <c r="H45" s="65"/>
    </row>
    <row r="46" spans="2:8" x14ac:dyDescent="0.25">
      <c r="B46" s="65"/>
      <c r="C46" s="65"/>
      <c r="D46" s="65"/>
      <c r="E46" s="65"/>
      <c r="F46" s="65"/>
      <c r="G46" s="65"/>
      <c r="H46" s="65"/>
    </row>
    <row r="47" spans="2:8" x14ac:dyDescent="0.25">
      <c r="B47" s="65"/>
      <c r="C47" s="65"/>
      <c r="D47" s="65"/>
      <c r="E47" s="65"/>
      <c r="F47" s="65"/>
      <c r="G47" s="65"/>
      <c r="H47" s="65"/>
    </row>
    <row r="48" spans="2:8" x14ac:dyDescent="0.25">
      <c r="B48" s="65"/>
      <c r="C48" s="65"/>
      <c r="D48" s="65"/>
      <c r="E48" s="65"/>
      <c r="F48" s="65"/>
      <c r="G48" s="65"/>
      <c r="H48" s="65"/>
    </row>
    <row r="49" spans="2:8" x14ac:dyDescent="0.25">
      <c r="B49" s="65"/>
      <c r="C49" s="65"/>
      <c r="D49" s="65"/>
      <c r="E49" s="65"/>
      <c r="F49" s="65"/>
      <c r="G49" s="65"/>
      <c r="H49" s="65"/>
    </row>
    <row r="50" spans="2:8" x14ac:dyDescent="0.25">
      <c r="B50" s="65"/>
      <c r="C50" s="65"/>
      <c r="D50" s="65"/>
      <c r="E50" s="65"/>
      <c r="F50" s="65"/>
      <c r="G50" s="65"/>
      <c r="H50" s="65"/>
    </row>
    <row r="51" spans="2:8" x14ac:dyDescent="0.25">
      <c r="B51" s="65"/>
      <c r="C51" s="65"/>
      <c r="D51" s="65"/>
      <c r="E51" s="65"/>
      <c r="F51" s="65"/>
      <c r="G51" s="65"/>
      <c r="H51" s="65"/>
    </row>
    <row r="52" spans="2:8" s="35" customFormat="1" x14ac:dyDescent="0.25">
      <c r="B52" s="65"/>
      <c r="C52" s="65"/>
      <c r="D52" s="65"/>
      <c r="E52" s="65"/>
      <c r="F52" s="65"/>
      <c r="G52" s="65"/>
      <c r="H52" s="65"/>
    </row>
    <row r="53" spans="2:8" s="35" customFormat="1" x14ac:dyDescent="0.25">
      <c r="B53" s="64"/>
      <c r="C53" s="64"/>
      <c r="D53" s="64"/>
      <c r="E53" s="64"/>
      <c r="F53" s="64"/>
      <c r="G53" s="64"/>
      <c r="H53" s="64"/>
    </row>
    <row r="54" spans="2:8" s="35" customFormat="1" x14ac:dyDescent="0.25">
      <c r="B54" s="64"/>
      <c r="C54" s="64"/>
      <c r="D54" s="64"/>
      <c r="E54" s="64"/>
      <c r="F54" s="64"/>
      <c r="G54" s="64"/>
      <c r="H54" s="64"/>
    </row>
    <row r="55" spans="2:8" s="35" customFormat="1" x14ac:dyDescent="0.25">
      <c r="B55" s="64"/>
      <c r="C55" s="64"/>
      <c r="D55" s="64"/>
      <c r="E55" s="64"/>
      <c r="F55" s="64"/>
      <c r="G55" s="64"/>
      <c r="H55" s="64"/>
    </row>
    <row r="56" spans="2:8" s="35" customFormat="1" x14ac:dyDescent="0.25">
      <c r="B56" s="64"/>
      <c r="C56" s="64"/>
      <c r="D56" s="64"/>
      <c r="E56" s="64"/>
      <c r="F56" s="64"/>
      <c r="G56" s="64"/>
      <c r="H56" s="64"/>
    </row>
    <row r="57" spans="2:8" s="35" customFormat="1" x14ac:dyDescent="0.25">
      <c r="B57" s="64"/>
      <c r="C57" s="64"/>
      <c r="D57" s="64"/>
      <c r="E57" s="64"/>
      <c r="F57" s="64"/>
      <c r="G57" s="64"/>
      <c r="H57" s="64"/>
    </row>
    <row r="58" spans="2:8" s="35" customFormat="1" x14ac:dyDescent="0.25">
      <c r="B58" s="64"/>
      <c r="C58" s="64"/>
      <c r="D58" s="64"/>
      <c r="E58" s="64"/>
      <c r="F58" s="64"/>
      <c r="G58" s="64"/>
      <c r="H58" s="64"/>
    </row>
    <row r="59" spans="2:8" s="35" customFormat="1" x14ac:dyDescent="0.25">
      <c r="B59" s="64"/>
      <c r="C59" s="64"/>
      <c r="D59" s="64"/>
      <c r="E59" s="64"/>
      <c r="F59" s="64"/>
      <c r="G59" s="64"/>
      <c r="H59" s="64"/>
    </row>
    <row r="60" spans="2:8" s="35" customFormat="1" x14ac:dyDescent="0.25">
      <c r="B60" s="64"/>
      <c r="C60" s="64"/>
      <c r="D60" s="64"/>
      <c r="E60" s="64"/>
      <c r="F60" s="64"/>
      <c r="G60" s="64"/>
      <c r="H60" s="64"/>
    </row>
    <row r="61" spans="2:8" s="35" customFormat="1" x14ac:dyDescent="0.25">
      <c r="B61" s="64"/>
      <c r="C61" s="64"/>
      <c r="D61" s="64"/>
      <c r="E61" s="64"/>
      <c r="F61" s="64"/>
      <c r="G61" s="64"/>
      <c r="H61" s="64"/>
    </row>
    <row r="62" spans="2:8" s="35" customFormat="1" x14ac:dyDescent="0.25">
      <c r="B62" s="64"/>
      <c r="C62" s="64"/>
      <c r="D62" s="64"/>
      <c r="E62" s="64"/>
      <c r="F62" s="64"/>
      <c r="G62" s="64"/>
      <c r="H62" s="64"/>
    </row>
    <row r="63" spans="2:8" s="35" customFormat="1" x14ac:dyDescent="0.25">
      <c r="B63" s="64"/>
      <c r="C63" s="64"/>
      <c r="D63" s="64"/>
      <c r="E63" s="64"/>
      <c r="F63" s="64"/>
      <c r="G63" s="64"/>
      <c r="H63" s="64"/>
    </row>
    <row r="64" spans="2:8" s="35" customFormat="1" x14ac:dyDescent="0.25">
      <c r="B64" s="64"/>
      <c r="C64" s="64"/>
      <c r="D64" s="64"/>
      <c r="E64" s="64"/>
      <c r="F64" s="64"/>
      <c r="G64" s="64"/>
      <c r="H64" s="64"/>
    </row>
    <row r="65" spans="2:8" s="35" customFormat="1" x14ac:dyDescent="0.25">
      <c r="B65" s="64"/>
      <c r="C65" s="64"/>
      <c r="D65" s="64"/>
      <c r="E65" s="64"/>
      <c r="F65" s="64"/>
      <c r="G65" s="64"/>
      <c r="H65" s="64"/>
    </row>
    <row r="66" spans="2:8" x14ac:dyDescent="0.25">
      <c r="B66" s="64"/>
      <c r="C66" s="64"/>
      <c r="D66" s="64"/>
      <c r="E66" s="64"/>
      <c r="F66" s="64"/>
      <c r="G66" s="64"/>
      <c r="H66" s="64"/>
    </row>
    <row r="67" spans="2:8" x14ac:dyDescent="0.25">
      <c r="B67" s="64"/>
      <c r="C67" s="64"/>
      <c r="D67" s="64"/>
      <c r="E67" s="64"/>
      <c r="F67" s="64"/>
      <c r="G67" s="64"/>
      <c r="H67" s="64"/>
    </row>
    <row r="68" spans="2:8" x14ac:dyDescent="0.25">
      <c r="B68" s="64"/>
      <c r="C68" s="64"/>
      <c r="D68" s="64"/>
      <c r="E68" s="64"/>
      <c r="F68" s="64"/>
      <c r="G68" s="64"/>
      <c r="H68" s="64"/>
    </row>
    <row r="69" spans="2:8" x14ac:dyDescent="0.25">
      <c r="B69" s="64"/>
      <c r="C69" s="64"/>
      <c r="D69" s="64"/>
      <c r="E69" s="64"/>
      <c r="F69" s="64"/>
      <c r="G69" s="64"/>
      <c r="H69" s="64"/>
    </row>
    <row r="70" spans="2:8" x14ac:dyDescent="0.25">
      <c r="B70" s="64"/>
      <c r="C70" s="64"/>
      <c r="D70" s="64"/>
      <c r="E70" s="64"/>
      <c r="F70" s="64"/>
      <c r="G70" s="64"/>
      <c r="H70" s="64"/>
    </row>
    <row r="116" spans="2:8" s="36" customFormat="1" ht="15.75" x14ac:dyDescent="0.25">
      <c r="B116" s="32"/>
      <c r="C116" s="33"/>
      <c r="D116" s="32"/>
      <c r="E116" s="32"/>
      <c r="F116" s="34"/>
      <c r="G116" s="34"/>
      <c r="H116" s="34"/>
    </row>
  </sheetData>
  <autoFilter ref="B10:H78" xr:uid="{00000000-0009-0000-0000-000000000000}"/>
  <dataConsolidate/>
  <mergeCells count="6">
    <mergeCell ref="B29:H52"/>
    <mergeCell ref="B28:G28"/>
    <mergeCell ref="B3:H3"/>
    <mergeCell ref="B4:H4"/>
    <mergeCell ref="C23:H23"/>
    <mergeCell ref="C19:H19"/>
  </mergeCells>
  <phoneticPr fontId="35" type="noConversion"/>
  <printOptions horizontalCentered="1"/>
  <pageMargins left="0.31496062992125984" right="0.31496062992125984" top="0.15748031496062992" bottom="0.15748031496062992" header="0.11811023622047245" footer="0.11811023622047245"/>
  <pageSetup paperSize="9" scale="35" fitToHeight="0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Fernandes dos Santos</dc:creator>
  <cp:lastModifiedBy>Camila Barbosa de Souza</cp:lastModifiedBy>
  <cp:lastPrinted>2025-11-06T19:25:32Z</cp:lastPrinted>
  <dcterms:created xsi:type="dcterms:W3CDTF">2015-10-09T17:37:45Z</dcterms:created>
  <dcterms:modified xsi:type="dcterms:W3CDTF">2025-11-27T20:31:30Z</dcterms:modified>
</cp:coreProperties>
</file>